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195" windowHeight="7755"/>
  </bookViews>
  <sheets>
    <sheet name="Blad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I11" i="1"/>
  <c r="I30" i="1" l="1"/>
  <c r="F41" i="1"/>
  <c r="F55" i="1"/>
  <c r="E41" i="1"/>
  <c r="H41" i="1"/>
  <c r="F58" i="1"/>
  <c r="E55" i="1"/>
  <c r="I44" i="1"/>
  <c r="E27" i="1"/>
  <c r="F27" i="1"/>
  <c r="I20" i="1"/>
  <c r="H27" i="1"/>
  <c r="F61" i="1"/>
  <c r="E17" i="1"/>
  <c r="H55" i="1"/>
  <c r="H17" i="1"/>
</calcChain>
</file>

<file path=xl/sharedStrings.xml><?xml version="1.0" encoding="utf-8"?>
<sst xmlns="http://schemas.openxmlformats.org/spreadsheetml/2006/main" count="94" uniqueCount="41">
  <si>
    <t>aantal</t>
  </si>
  <si>
    <t xml:space="preserve"> </t>
  </si>
  <si>
    <t>totaal €</t>
  </si>
  <si>
    <t>15e Buurtfeest in de Guido Gezellestraat huisnrs-48-62</t>
  </si>
  <si>
    <t>Inschrijving BBQ zaterdag 31 augustus: start 18u</t>
  </si>
  <si>
    <t>Chipolatta</t>
  </si>
  <si>
    <t>Hamburger</t>
  </si>
  <si>
    <t>BBQ spek</t>
  </si>
  <si>
    <t>Ribbetjes</t>
  </si>
  <si>
    <t>Saté</t>
  </si>
  <si>
    <t>Veggie</t>
  </si>
  <si>
    <t>1 kippeboutje</t>
  </si>
  <si>
    <t>Aantal personen</t>
  </si>
  <si>
    <t>incl. Salade bar en 2 vleesjes p.p.</t>
  </si>
  <si>
    <t>Kindermenu 6-12 jaar  €16</t>
  </si>
  <si>
    <t>2 kippeboutjes</t>
  </si>
  <si>
    <t>Volwassenmenu  €28</t>
  </si>
  <si>
    <t>Scampisaté met warme pestosaus</t>
  </si>
  <si>
    <t>Totaal te betalen</t>
  </si>
  <si>
    <t>Praktische info:</t>
  </si>
  <si>
    <t>Heb je contant betaald?</t>
  </si>
  <si>
    <t>- Breng dit formulier of je reserveringsnummer mee op 31 augustus.</t>
  </si>
  <si>
    <t>Reserveren kan ook:</t>
  </si>
  <si>
    <t>Vragen?</t>
  </si>
  <si>
    <t>Fam. Verbist:  Guido Gezellestraat 37</t>
  </si>
  <si>
    <t>Tel. 0474.98.70.21        Tel. 0474.83.35.33</t>
  </si>
  <si>
    <t xml:space="preserve">Reservatienr.:  na betaling </t>
  </si>
  <si>
    <r>
      <t xml:space="preserve">Apart kinderportie frietjes 
te verkrijgen </t>
    </r>
    <r>
      <rPr>
        <b/>
        <sz val="11"/>
        <color theme="1"/>
        <rFont val="Calibri"/>
        <family val="2"/>
        <scheme val="minor"/>
      </rPr>
      <t>€4</t>
    </r>
  </si>
  <si>
    <r>
      <rPr>
        <b/>
        <u/>
        <sz val="11"/>
        <color theme="1"/>
        <rFont val="Calibri"/>
        <family val="2"/>
        <scheme val="minor"/>
      </rPr>
      <t>Salade bar</t>
    </r>
    <r>
      <rPr>
        <sz val="11"/>
        <color theme="1"/>
        <rFont val="Calibri"/>
        <family val="2"/>
        <scheme val="minor"/>
      </rPr>
      <t xml:space="preserve"> = verschillende koude groentjes &amp; pasta
8 sausjes + warme saus(peper/champignon)
+ frietjes + stokbrood</t>
    </r>
  </si>
  <si>
    <t>- De enveloppe met bonnetjes van de bestelling ligt klaar aan de kassa.</t>
  </si>
  <si>
    <t xml:space="preserve">  of bij Fam. Verbist:  Guido Gezellestraat 37</t>
  </si>
  <si>
    <t>Volwassenmenu  €24</t>
  </si>
  <si>
    <t>incl. Salade bar en 3 vleesjes p.p.</t>
  </si>
  <si>
    <t xml:space="preserve">Naam: </t>
  </si>
  <si>
    <t>Adres</t>
  </si>
  <si>
    <t>Email</t>
  </si>
  <si>
    <t>Tel.:gsm.:</t>
  </si>
  <si>
    <t>incl. Salade bar en 1 vleesje p.p.</t>
  </si>
  <si>
    <t>Kindermenu &lt; 6 jaar  €8</t>
  </si>
  <si>
    <t>- Via de website: WWW.GEZELLIGESTRAAT.BE en mits betaling via overschrijving(info zie website)</t>
  </si>
  <si>
    <t>gezelligestraat@gmail.com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</si>
</sst>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omic Sans MS"/>
      <family val="4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164" fontId="0" fillId="0" borderId="0" xfId="0" applyNumberFormat="1" applyFill="1" applyProtection="1"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" fontId="0" fillId="2" borderId="3" xfId="0" applyNumberFormat="1" applyFill="1" applyBorder="1" applyProtection="1">
      <protection locked="0"/>
    </xf>
    <xf numFmtId="1" fontId="0" fillId="4" borderId="0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64" fontId="0" fillId="4" borderId="4" xfId="0" applyNumberForma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4" fillId="0" borderId="0" xfId="0" applyFont="1" applyProtection="1">
      <protection hidden="1"/>
    </xf>
    <xf numFmtId="4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49" fontId="5" fillId="0" borderId="0" xfId="0" applyNumberFormat="1" applyFont="1" applyProtection="1">
      <protection hidden="1"/>
    </xf>
    <xf numFmtId="0" fontId="6" fillId="0" borderId="0" xfId="1" applyProtection="1">
      <protection hidden="1"/>
    </xf>
    <xf numFmtId="1" fontId="0" fillId="2" borderId="3" xfId="0" applyNumberForma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1" fontId="0" fillId="4" borderId="1" xfId="0" applyNumberFormat="1" applyFill="1" applyBorder="1" applyProtection="1">
      <protection hidden="1"/>
    </xf>
    <xf numFmtId="1" fontId="0" fillId="4" borderId="5" xfId="0" applyNumberFormat="1" applyFill="1" applyBorder="1" applyProtection="1">
      <protection hidden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6" xfId="0" applyBorder="1" applyAlignment="1" applyProtection="1">
      <alignment horizontal="center" vertical="top" wrapText="1"/>
      <protection hidden="1"/>
    </xf>
    <xf numFmtId="0" fontId="0" fillId="3" borderId="0" xfId="0" applyNumberFormat="1" applyFill="1" applyBorder="1" applyAlignment="1" applyProtection="1">
      <alignment horizontal="center"/>
      <protection hidden="1"/>
    </xf>
    <xf numFmtId="0" fontId="0" fillId="3" borderId="0" xfId="0" applyNumberForma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</cellXfs>
  <cellStyles count="2">
    <cellStyle name="Hyperlink" xfId="1" builtinId="8"/>
    <cellStyle name="Standa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59996337778862885"/>
      </font>
    </dxf>
    <dxf>
      <font>
        <color rgb="FF9C0006"/>
      </font>
      <fill>
        <patternFill>
          <bgColor rgb="FFFFC7CE"/>
        </patternFill>
      </fill>
    </dxf>
    <dxf>
      <font>
        <color theme="6" tint="0.59996337778862885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0.59996337778862885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0.59996337778862885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66676</xdr:rowOff>
    </xdr:from>
    <xdr:to>
      <xdr:col>9</xdr:col>
      <xdr:colOff>57150</xdr:colOff>
      <xdr:row>17</xdr:row>
      <xdr:rowOff>161925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52400" y="1895476"/>
          <a:ext cx="5276850" cy="161924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142873</xdr:colOff>
      <xdr:row>18</xdr:row>
      <xdr:rowOff>47626</xdr:rowOff>
    </xdr:from>
    <xdr:to>
      <xdr:col>9</xdr:col>
      <xdr:colOff>85725</xdr:colOff>
      <xdr:row>27</xdr:row>
      <xdr:rowOff>142875</xdr:rowOff>
    </xdr:to>
    <xdr:sp macro="" textlink="">
      <xdr:nvSpPr>
        <xdr:cNvPr id="12" name="Afgeronde rechthoek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42873" y="3590926"/>
          <a:ext cx="5314952" cy="180974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76198</xdr:colOff>
      <xdr:row>42</xdr:row>
      <xdr:rowOff>38101</xdr:rowOff>
    </xdr:from>
    <xdr:to>
      <xdr:col>9</xdr:col>
      <xdr:colOff>76200</xdr:colOff>
      <xdr:row>55</xdr:row>
      <xdr:rowOff>133350</xdr:rowOff>
    </xdr:to>
    <xdr:sp macro="" textlink="">
      <xdr:nvSpPr>
        <xdr:cNvPr id="15" name="Afgeronde rechthoek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76198" y="5486401"/>
          <a:ext cx="5372102" cy="257174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85726</xdr:colOff>
      <xdr:row>56</xdr:row>
      <xdr:rowOff>57150</xdr:rowOff>
    </xdr:from>
    <xdr:to>
      <xdr:col>9</xdr:col>
      <xdr:colOff>38100</xdr:colOff>
      <xdr:row>58</xdr:row>
      <xdr:rowOff>133350</xdr:rowOff>
    </xdr:to>
    <xdr:sp macro="" textlink="">
      <xdr:nvSpPr>
        <xdr:cNvPr id="19" name="Afgeronde rechthoek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85726" y="11220450"/>
          <a:ext cx="5314949" cy="6667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7</xdr:col>
      <xdr:colOff>495300</xdr:colOff>
      <xdr:row>69</xdr:row>
      <xdr:rowOff>57150</xdr:rowOff>
    </xdr:from>
    <xdr:to>
      <xdr:col>9</xdr:col>
      <xdr:colOff>101827</xdr:colOff>
      <xdr:row>73</xdr:row>
      <xdr:rowOff>169056</xdr:rowOff>
    </xdr:to>
    <xdr:pic>
      <xdr:nvPicPr>
        <xdr:cNvPr id="17" name="Picture 1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1744325"/>
          <a:ext cx="911452" cy="873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76198</xdr:colOff>
      <xdr:row>28</xdr:row>
      <xdr:rowOff>38101</xdr:rowOff>
    </xdr:from>
    <xdr:to>
      <xdr:col>9</xdr:col>
      <xdr:colOff>76200</xdr:colOff>
      <xdr:row>41</xdr:row>
      <xdr:rowOff>133350</xdr:rowOff>
    </xdr:to>
    <xdr:sp macro="" textlink="">
      <xdr:nvSpPr>
        <xdr:cNvPr id="16" name="Afgeronde rechthoe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76198" y="9486901"/>
          <a:ext cx="5362577" cy="257174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zelligestra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L74"/>
  <sheetViews>
    <sheetView tabSelected="1" workbookViewId="0">
      <selection activeCell="F49" sqref="F49"/>
    </sheetView>
  </sheetViews>
  <sheetFormatPr defaultColWidth="9.140625" defaultRowHeight="15" x14ac:dyDescent="0.25"/>
  <cols>
    <col min="1" max="1" width="2.28515625" style="1" customWidth="1"/>
    <col min="2" max="2" width="8.5703125" style="1" customWidth="1"/>
    <col min="3" max="3" width="12.5703125" style="1" bestFit="1" customWidth="1"/>
    <col min="4" max="4" width="10.140625" style="1" customWidth="1"/>
    <col min="5" max="6" width="9.140625" style="1"/>
    <col min="7" max="8" width="9.140625" style="1" customWidth="1"/>
    <col min="9" max="9" width="10.28515625" style="1" bestFit="1" customWidth="1"/>
    <col min="10" max="10" width="5.85546875" style="1" customWidth="1"/>
    <col min="11" max="16384" width="9.140625" style="1"/>
  </cols>
  <sheetData>
    <row r="1" spans="2:12" ht="18.75" x14ac:dyDescent="0.3">
      <c r="B1" s="14" t="s">
        <v>4</v>
      </c>
      <c r="C1" s="14"/>
      <c r="D1" s="14"/>
      <c r="E1" s="14"/>
      <c r="F1" s="14"/>
    </row>
    <row r="2" spans="2:12" ht="18.75" x14ac:dyDescent="0.3">
      <c r="B2" s="14" t="s">
        <v>3</v>
      </c>
      <c r="C2" s="14"/>
      <c r="D2" s="14"/>
      <c r="E2" s="14"/>
      <c r="F2" s="14"/>
    </row>
    <row r="3" spans="2:12" x14ac:dyDescent="0.2">
      <c r="J3" s="1" t="s">
        <v>1</v>
      </c>
    </row>
    <row r="4" spans="2:12" x14ac:dyDescent="0.2">
      <c r="B4" s="1" t="s">
        <v>33</v>
      </c>
      <c r="C4" s="25" t="s">
        <v>1</v>
      </c>
      <c r="D4" s="26"/>
      <c r="E4" s="27"/>
      <c r="F4" s="1" t="s">
        <v>35</v>
      </c>
      <c r="G4" s="25"/>
      <c r="H4" s="26"/>
      <c r="I4" s="27"/>
    </row>
    <row r="5" spans="2:12" x14ac:dyDescent="0.2">
      <c r="L5" s="1" t="s">
        <v>1</v>
      </c>
    </row>
    <row r="6" spans="2:12" x14ac:dyDescent="0.2">
      <c r="B6" s="1" t="s">
        <v>34</v>
      </c>
      <c r="C6" s="25" t="s">
        <v>1</v>
      </c>
      <c r="D6" s="26"/>
      <c r="E6" s="27"/>
      <c r="F6" s="1" t="s">
        <v>36</v>
      </c>
      <c r="G6" s="25"/>
      <c r="H6" s="26"/>
      <c r="I6" s="27"/>
    </row>
    <row r="7" spans="2:12" ht="15.75" thickBot="1" x14ac:dyDescent="0.25">
      <c r="J7" s="1" t="s">
        <v>1</v>
      </c>
    </row>
    <row r="8" spans="2:12" ht="45.75" customHeight="1" thickBot="1" x14ac:dyDescent="0.25">
      <c r="B8" s="32" t="s">
        <v>28</v>
      </c>
      <c r="C8" s="33"/>
      <c r="D8" s="33"/>
      <c r="E8" s="33"/>
      <c r="F8" s="34"/>
      <c r="H8" s="21" t="s">
        <v>26</v>
      </c>
      <c r="I8" s="22"/>
    </row>
    <row r="9" spans="2:12" x14ac:dyDescent="0.2">
      <c r="F9" s="21"/>
      <c r="G9" s="21"/>
      <c r="H9" s="21"/>
      <c r="I9" s="22"/>
    </row>
    <row r="10" spans="2:12" x14ac:dyDescent="0.2">
      <c r="F10" s="21"/>
      <c r="G10" s="21"/>
      <c r="H10" s="21"/>
      <c r="I10" s="22"/>
    </row>
    <row r="11" spans="2:12" x14ac:dyDescent="0.25">
      <c r="B11" s="2" t="s">
        <v>38</v>
      </c>
      <c r="C11" s="2"/>
      <c r="D11" s="2"/>
      <c r="G11" s="3" t="s">
        <v>12</v>
      </c>
      <c r="H11" s="8">
        <v>0</v>
      </c>
      <c r="I11" s="20">
        <f>H11*1</f>
        <v>0</v>
      </c>
    </row>
    <row r="12" spans="2:12" x14ac:dyDescent="0.2">
      <c r="B12" s="1" t="s">
        <v>37</v>
      </c>
      <c r="H12" s="1" t="s">
        <v>1</v>
      </c>
      <c r="I12" s="3"/>
    </row>
    <row r="13" spans="2:12" x14ac:dyDescent="0.25">
      <c r="E13" s="3" t="s">
        <v>0</v>
      </c>
      <c r="F13" s="3" t="s">
        <v>2</v>
      </c>
      <c r="G13" s="3"/>
    </row>
    <row r="14" spans="2:12" x14ac:dyDescent="0.2">
      <c r="B14" s="1" t="s">
        <v>5</v>
      </c>
      <c r="E14" s="19">
        <v>0</v>
      </c>
      <c r="F14" s="1" t="s">
        <v>1</v>
      </c>
      <c r="H14" s="1" t="s">
        <v>1</v>
      </c>
    </row>
    <row r="15" spans="2:12" x14ac:dyDescent="0.2">
      <c r="B15" s="1" t="s">
        <v>6</v>
      </c>
      <c r="E15" s="19">
        <v>0</v>
      </c>
      <c r="F15" s="1" t="s">
        <v>1</v>
      </c>
    </row>
    <row r="16" spans="2:12" x14ac:dyDescent="0.2">
      <c r="B16" s="1" t="s">
        <v>11</v>
      </c>
      <c r="E16" s="19">
        <v>0</v>
      </c>
      <c r="F16" s="1" t="s">
        <v>1</v>
      </c>
      <c r="I16" s="4" t="s">
        <v>1</v>
      </c>
    </row>
    <row r="17" spans="2:9" x14ac:dyDescent="0.2">
      <c r="E17" s="9">
        <f>SUM(E14:E16)</f>
        <v>0</v>
      </c>
      <c r="F17" s="10">
        <f>H11*8</f>
        <v>0</v>
      </c>
      <c r="G17" s="5"/>
      <c r="H17" s="30" t="str">
        <f xml:space="preserve"> IF(E17=I11,"OK","Foute aantallen")</f>
        <v>OK</v>
      </c>
      <c r="I17" s="30"/>
    </row>
    <row r="20" spans="2:9" x14ac:dyDescent="0.25">
      <c r="B20" s="2" t="s">
        <v>14</v>
      </c>
      <c r="C20" s="2"/>
      <c r="D20" s="2"/>
      <c r="G20" s="3" t="s">
        <v>12</v>
      </c>
      <c r="H20" s="8">
        <v>0</v>
      </c>
      <c r="I20" s="20">
        <f>H20*2</f>
        <v>0</v>
      </c>
    </row>
    <row r="21" spans="2:9" x14ac:dyDescent="0.2">
      <c r="B21" s="1" t="s">
        <v>13</v>
      </c>
      <c r="H21" s="1" t="s">
        <v>1</v>
      </c>
      <c r="I21" s="3"/>
    </row>
    <row r="22" spans="2:9" x14ac:dyDescent="0.25">
      <c r="E22" s="3" t="s">
        <v>0</v>
      </c>
      <c r="F22" s="3" t="s">
        <v>2</v>
      </c>
      <c r="G22" s="3"/>
    </row>
    <row r="23" spans="2:9" x14ac:dyDescent="0.2">
      <c r="B23" s="1" t="s">
        <v>5</v>
      </c>
      <c r="E23" s="19">
        <v>0</v>
      </c>
      <c r="F23" s="1" t="s">
        <v>1</v>
      </c>
      <c r="H23" s="1" t="s">
        <v>1</v>
      </c>
    </row>
    <row r="24" spans="2:9" x14ac:dyDescent="0.2">
      <c r="B24" s="1" t="s">
        <v>6</v>
      </c>
      <c r="E24" s="19">
        <v>0</v>
      </c>
      <c r="F24" s="1" t="s">
        <v>1</v>
      </c>
    </row>
    <row r="25" spans="2:9" x14ac:dyDescent="0.2">
      <c r="B25" s="1" t="s">
        <v>15</v>
      </c>
      <c r="E25" s="19">
        <v>0</v>
      </c>
      <c r="F25" s="1" t="s">
        <v>1</v>
      </c>
      <c r="I25" s="4" t="s">
        <v>1</v>
      </c>
    </row>
    <row r="26" spans="2:9" x14ac:dyDescent="0.2">
      <c r="B26" s="1" t="s">
        <v>7</v>
      </c>
      <c r="E26" s="19">
        <v>0</v>
      </c>
      <c r="I26" s="4"/>
    </row>
    <row r="27" spans="2:9" x14ac:dyDescent="0.2">
      <c r="E27" s="9">
        <f>SUM(E23:E26)</f>
        <v>0</v>
      </c>
      <c r="F27" s="10">
        <f>H20*16</f>
        <v>0</v>
      </c>
      <c r="G27" s="5"/>
      <c r="H27" s="31" t="str">
        <f xml:space="preserve"> IF(E27=I20,"OK","Foute aantallen")</f>
        <v>OK</v>
      </c>
      <c r="I27" s="31"/>
    </row>
    <row r="30" spans="2:9" x14ac:dyDescent="0.25">
      <c r="B30" s="2" t="s">
        <v>31</v>
      </c>
      <c r="C30" s="2"/>
      <c r="D30" s="2"/>
      <c r="G30" s="3" t="s">
        <v>12</v>
      </c>
      <c r="H30" s="8">
        <v>0</v>
      </c>
      <c r="I30" s="20">
        <f>H30*2</f>
        <v>0</v>
      </c>
    </row>
    <row r="31" spans="2:9" x14ac:dyDescent="0.2">
      <c r="B31" s="1" t="s">
        <v>13</v>
      </c>
      <c r="H31" s="1" t="s">
        <v>1</v>
      </c>
      <c r="I31" s="3"/>
    </row>
    <row r="32" spans="2:9" x14ac:dyDescent="0.25">
      <c r="E32" s="3" t="s">
        <v>0</v>
      </c>
      <c r="F32" s="3" t="s">
        <v>2</v>
      </c>
      <c r="G32" s="3"/>
    </row>
    <row r="33" spans="2:9" x14ac:dyDescent="0.2">
      <c r="B33" s="1" t="s">
        <v>5</v>
      </c>
      <c r="E33" s="19">
        <v>0</v>
      </c>
      <c r="F33" s="1" t="s">
        <v>1</v>
      </c>
      <c r="H33" s="1" t="s">
        <v>1</v>
      </c>
    </row>
    <row r="34" spans="2:9" x14ac:dyDescent="0.2">
      <c r="B34" s="1" t="s">
        <v>6</v>
      </c>
      <c r="E34" s="19">
        <v>0</v>
      </c>
      <c r="F34" s="1" t="s">
        <v>1</v>
      </c>
    </row>
    <row r="35" spans="2:9" x14ac:dyDescent="0.2">
      <c r="B35" s="1" t="s">
        <v>15</v>
      </c>
      <c r="E35" s="19">
        <v>0</v>
      </c>
      <c r="F35" s="1" t="s">
        <v>1</v>
      </c>
      <c r="I35" s="4" t="s">
        <v>1</v>
      </c>
    </row>
    <row r="36" spans="2:9" x14ac:dyDescent="0.2">
      <c r="B36" s="1" t="s">
        <v>7</v>
      </c>
      <c r="E36" s="19">
        <v>0</v>
      </c>
      <c r="I36" s="4"/>
    </row>
    <row r="37" spans="2:9" x14ac:dyDescent="0.25">
      <c r="B37" s="1" t="s">
        <v>9</v>
      </c>
      <c r="E37" s="19">
        <v>0</v>
      </c>
      <c r="I37" s="4"/>
    </row>
    <row r="38" spans="2:9" x14ac:dyDescent="0.25">
      <c r="B38" s="1" t="s">
        <v>8</v>
      </c>
      <c r="E38" s="19">
        <v>0</v>
      </c>
      <c r="I38" s="4"/>
    </row>
    <row r="39" spans="2:9" x14ac:dyDescent="0.25">
      <c r="B39" s="1" t="s">
        <v>17</v>
      </c>
      <c r="E39" s="19">
        <v>0</v>
      </c>
      <c r="I39" s="4"/>
    </row>
    <row r="40" spans="2:9" x14ac:dyDescent="0.25">
      <c r="B40" s="1" t="s">
        <v>10</v>
      </c>
      <c r="E40" s="19">
        <v>0</v>
      </c>
      <c r="I40" s="4"/>
    </row>
    <row r="41" spans="2:9" x14ac:dyDescent="0.25">
      <c r="E41" s="9">
        <f>SUM(E33:E40)</f>
        <v>0</v>
      </c>
      <c r="F41" s="10">
        <f>H30*24</f>
        <v>0</v>
      </c>
      <c r="G41" s="5"/>
      <c r="H41" s="31" t="str">
        <f xml:space="preserve"> IF(E41=I30,"OK","Foute aantallen")</f>
        <v>OK</v>
      </c>
      <c r="I41" s="31"/>
    </row>
    <row r="42" spans="2:9" x14ac:dyDescent="0.25">
      <c r="E42" s="6"/>
      <c r="F42" s="7"/>
      <c r="G42" s="7"/>
      <c r="H42" s="7"/>
      <c r="I42" s="7"/>
    </row>
    <row r="44" spans="2:9" x14ac:dyDescent="0.25">
      <c r="B44" s="2" t="s">
        <v>16</v>
      </c>
      <c r="C44" s="2"/>
      <c r="D44" s="2"/>
      <c r="G44" s="3" t="s">
        <v>12</v>
      </c>
      <c r="H44" s="8">
        <v>0</v>
      </c>
      <c r="I44" s="20">
        <f>H44*3</f>
        <v>0</v>
      </c>
    </row>
    <row r="45" spans="2:9" x14ac:dyDescent="0.25">
      <c r="B45" s="1" t="s">
        <v>32</v>
      </c>
      <c r="H45" s="1" t="s">
        <v>1</v>
      </c>
      <c r="I45" s="3"/>
    </row>
    <row r="46" spans="2:9" x14ac:dyDescent="0.25">
      <c r="E46" s="3" t="s">
        <v>0</v>
      </c>
      <c r="F46" s="3" t="s">
        <v>2</v>
      </c>
      <c r="G46" s="3"/>
    </row>
    <row r="47" spans="2:9" x14ac:dyDescent="0.25">
      <c r="B47" s="1" t="s">
        <v>5</v>
      </c>
      <c r="E47" s="19">
        <v>0</v>
      </c>
      <c r="F47" s="1" t="s">
        <v>1</v>
      </c>
      <c r="H47" s="1" t="s">
        <v>1</v>
      </c>
    </row>
    <row r="48" spans="2:9" x14ac:dyDescent="0.25">
      <c r="B48" s="1" t="s">
        <v>6</v>
      </c>
      <c r="E48" s="19">
        <v>0</v>
      </c>
      <c r="F48" s="1" t="s">
        <v>1</v>
      </c>
    </row>
    <row r="49" spans="2:10" x14ac:dyDescent="0.25">
      <c r="B49" s="1" t="s">
        <v>15</v>
      </c>
      <c r="E49" s="19">
        <v>0</v>
      </c>
      <c r="F49" s="1" t="s">
        <v>1</v>
      </c>
      <c r="I49" s="4" t="s">
        <v>1</v>
      </c>
    </row>
    <row r="50" spans="2:10" x14ac:dyDescent="0.25">
      <c r="B50" s="1" t="s">
        <v>7</v>
      </c>
      <c r="E50" s="19">
        <v>0</v>
      </c>
      <c r="I50" s="4"/>
    </row>
    <row r="51" spans="2:10" x14ac:dyDescent="0.25">
      <c r="B51" s="1" t="s">
        <v>9</v>
      </c>
      <c r="E51" s="19">
        <v>0</v>
      </c>
      <c r="I51" s="4"/>
    </row>
    <row r="52" spans="2:10" x14ac:dyDescent="0.25">
      <c r="B52" s="1" t="s">
        <v>8</v>
      </c>
      <c r="E52" s="19">
        <v>0</v>
      </c>
      <c r="I52" s="4"/>
    </row>
    <row r="53" spans="2:10" x14ac:dyDescent="0.25">
      <c r="B53" s="1" t="s">
        <v>17</v>
      </c>
      <c r="E53" s="19">
        <v>0</v>
      </c>
      <c r="I53" s="4"/>
    </row>
    <row r="54" spans="2:10" x14ac:dyDescent="0.25">
      <c r="B54" s="1" t="s">
        <v>10</v>
      </c>
      <c r="E54" s="19">
        <v>0</v>
      </c>
      <c r="I54" s="4"/>
    </row>
    <row r="55" spans="2:10" x14ac:dyDescent="0.25">
      <c r="E55" s="9">
        <f>SUM(E47:E54)</f>
        <v>0</v>
      </c>
      <c r="F55" s="10">
        <f>H44*28</f>
        <v>0</v>
      </c>
      <c r="G55" s="5"/>
      <c r="H55" s="31" t="str">
        <f xml:space="preserve"> IF(E55=I44,"OK","Foute aantallen")</f>
        <v>OK</v>
      </c>
      <c r="I55" s="31"/>
    </row>
    <row r="56" spans="2:10" x14ac:dyDescent="0.25">
      <c r="E56" s="6"/>
      <c r="F56" s="7"/>
      <c r="G56" s="7"/>
      <c r="H56" s="7"/>
      <c r="I56" s="7"/>
    </row>
    <row r="57" spans="2:10" x14ac:dyDescent="0.25">
      <c r="E57" s="6"/>
      <c r="F57" s="7"/>
      <c r="G57" s="7"/>
      <c r="H57" s="7"/>
      <c r="I57" s="7"/>
    </row>
    <row r="58" spans="2:10" ht="31.5" customHeight="1" x14ac:dyDescent="0.25">
      <c r="B58" s="28" t="s">
        <v>27</v>
      </c>
      <c r="C58" s="28"/>
      <c r="D58" s="29"/>
      <c r="E58" s="19">
        <v>0</v>
      </c>
      <c r="F58" s="10">
        <f>E58*4</f>
        <v>0</v>
      </c>
      <c r="G58" s="7"/>
      <c r="H58" s="7"/>
      <c r="I58" s="7"/>
    </row>
    <row r="59" spans="2:10" ht="17.25" customHeight="1" x14ac:dyDescent="0.25">
      <c r="E59" s="6"/>
      <c r="F59" s="7"/>
      <c r="G59" s="7"/>
      <c r="H59" s="7"/>
      <c r="I59" s="7"/>
    </row>
    <row r="60" spans="2:10" ht="15.75" customHeight="1" thickBot="1" x14ac:dyDescent="0.3">
      <c r="F60" s="7"/>
      <c r="G60" s="7"/>
      <c r="H60" s="7"/>
      <c r="I60" s="7"/>
    </row>
    <row r="61" spans="2:10" ht="15.75" customHeight="1" thickBot="1" x14ac:dyDescent="0.3">
      <c r="D61" s="23" t="s">
        <v>18</v>
      </c>
      <c r="E61" s="24"/>
      <c r="F61" s="11">
        <f>SUM(F17+F27+F41+F55+F58)</f>
        <v>0</v>
      </c>
      <c r="G61" s="7"/>
      <c r="H61" s="7"/>
      <c r="I61" s="7"/>
    </row>
    <row r="63" spans="2:10" x14ac:dyDescent="0.25">
      <c r="B63" s="16" t="s">
        <v>19</v>
      </c>
      <c r="F63" s="7"/>
      <c r="G63" s="7"/>
      <c r="H63" s="7"/>
      <c r="I63" s="7"/>
      <c r="J63" s="7"/>
    </row>
    <row r="64" spans="2:10" x14ac:dyDescent="0.25">
      <c r="B64" s="17" t="s">
        <v>20</v>
      </c>
      <c r="F64" s="7"/>
      <c r="G64" s="7"/>
      <c r="H64" s="7"/>
      <c r="I64" s="12"/>
      <c r="J64" s="13"/>
    </row>
    <row r="65" spans="2:10" x14ac:dyDescent="0.25">
      <c r="B65" s="15" t="s">
        <v>21</v>
      </c>
      <c r="F65" s="7"/>
      <c r="G65" s="7"/>
      <c r="H65" s="7"/>
      <c r="I65" s="12"/>
      <c r="J65" s="13"/>
    </row>
    <row r="66" spans="2:10" x14ac:dyDescent="0.25">
      <c r="B66" s="15" t="s">
        <v>29</v>
      </c>
      <c r="F66" s="7"/>
      <c r="G66" s="7"/>
      <c r="H66" s="7"/>
      <c r="I66" s="7"/>
      <c r="J66" s="7"/>
    </row>
    <row r="67" spans="2:10" x14ac:dyDescent="0.25">
      <c r="B67" s="17" t="s">
        <v>22</v>
      </c>
    </row>
    <row r="68" spans="2:10" x14ac:dyDescent="0.25">
      <c r="B68" s="15" t="s">
        <v>39</v>
      </c>
    </row>
    <row r="69" spans="2:10" x14ac:dyDescent="0.25">
      <c r="B69" s="1" t="s">
        <v>30</v>
      </c>
    </row>
    <row r="70" spans="2:10" x14ac:dyDescent="0.25">
      <c r="B70" s="15" t="s">
        <v>29</v>
      </c>
    </row>
    <row r="71" spans="2:10" x14ac:dyDescent="0.25">
      <c r="B71" s="16" t="s">
        <v>23</v>
      </c>
    </row>
    <row r="72" spans="2:10" x14ac:dyDescent="0.25">
      <c r="C72" s="1" t="s">
        <v>24</v>
      </c>
    </row>
    <row r="73" spans="2:10" x14ac:dyDescent="0.25">
      <c r="C73" s="18" t="s">
        <v>40</v>
      </c>
    </row>
    <row r="74" spans="2:10" x14ac:dyDescent="0.25">
      <c r="C74" s="1" t="s">
        <v>25</v>
      </c>
    </row>
  </sheetData>
  <sheetProtection password="C88E" sheet="1" objects="1" scenarios="1"/>
  <mergeCells count="10">
    <mergeCell ref="C4:E4"/>
    <mergeCell ref="C6:E6"/>
    <mergeCell ref="G6:I6"/>
    <mergeCell ref="G4:I4"/>
    <mergeCell ref="B58:D58"/>
    <mergeCell ref="H17:I17"/>
    <mergeCell ref="H27:I27"/>
    <mergeCell ref="H55:I55"/>
    <mergeCell ref="B8:F8"/>
    <mergeCell ref="H41:I41"/>
  </mergeCells>
  <conditionalFormatting sqref="H17">
    <cfRule type="cellIs" dxfId="11" priority="12" operator="equal">
      <formula>"OK"</formula>
    </cfRule>
    <cfRule type="cellIs" dxfId="10" priority="11" operator="equal">
      <formula>"Foute aantallen"</formula>
    </cfRule>
    <cfRule type="cellIs" dxfId="9" priority="10" operator="equal">
      <formula>"OK"</formula>
    </cfRule>
  </conditionalFormatting>
  <conditionalFormatting sqref="H27">
    <cfRule type="cellIs" dxfId="8" priority="7" operator="equal">
      <formula>"OK"</formula>
    </cfRule>
    <cfRule type="cellIs" dxfId="7" priority="9" operator="equal">
      <formula>"OK"</formula>
    </cfRule>
    <cfRule type="cellIs" dxfId="6" priority="8" operator="equal">
      <formula>"Foute aantallen"</formula>
    </cfRule>
  </conditionalFormatting>
  <conditionalFormatting sqref="H41">
    <cfRule type="cellIs" dxfId="5" priority="1" operator="equal">
      <formula>"OK"</formula>
    </cfRule>
    <cfRule type="cellIs" dxfId="4" priority="3" operator="equal">
      <formula>"OK"</formula>
    </cfRule>
    <cfRule type="cellIs" dxfId="3" priority="2" operator="equal">
      <formula>"Foute aantallen"</formula>
    </cfRule>
  </conditionalFormatting>
  <conditionalFormatting sqref="H55">
    <cfRule type="cellIs" dxfId="2" priority="6" operator="equal">
      <formula>"OK"</formula>
    </cfRule>
    <cfRule type="cellIs" dxfId="1" priority="4" operator="equal">
      <formula>"OK"</formula>
    </cfRule>
    <cfRule type="cellIs" dxfId="0" priority="5" operator="equal">
      <formula>"Foute aantallen"</formula>
    </cfRule>
  </conditionalFormatting>
  <dataValidations xWindow="361" yWindow="676" count="3">
    <dataValidation type="whole" allowBlank="1" showInputMessage="1" showErrorMessage="1" error="Getal tussen 0 - 9" prompt="Getal tussen 0-9" sqref="E16 E25:E26 E49:E54 E56:E59 E42 E35:E40">
      <formula1>0</formula1>
      <formula2>9</formula2>
    </dataValidation>
    <dataValidation type="whole" allowBlank="1" showInputMessage="1" showErrorMessage="1" error="Getal tussen 0-9" prompt="Getal tussen 0-9" sqref="E14:E15 E23:E24 E47:E48 E33:E34">
      <formula1>0</formula1>
      <formula2>9</formula2>
    </dataValidation>
    <dataValidation type="whole" allowBlank="1" showInputMessage="1" showErrorMessage="1" error="Getal tussen 0-9" sqref="H11 H20 H44 H30">
      <formula1>0</formula1>
      <formula2>9</formula2>
    </dataValidation>
  </dataValidations>
  <hyperlinks>
    <hyperlink ref="C73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Verbist</dc:creator>
  <cp:lastModifiedBy>Patrick Verbist</cp:lastModifiedBy>
  <cp:lastPrinted>2024-02-23T16:19:47Z</cp:lastPrinted>
  <dcterms:created xsi:type="dcterms:W3CDTF">2024-02-13T11:10:59Z</dcterms:created>
  <dcterms:modified xsi:type="dcterms:W3CDTF">2024-03-28T18:09:16Z</dcterms:modified>
</cp:coreProperties>
</file>